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1B1B176-C87C-4218-978A-712622D3D5A7}" xr6:coauthVersionLast="47" xr6:coauthVersionMax="47" xr10:uidLastSave="{00000000-0000-0000-0000-000000000000}"/>
  <bookViews>
    <workbookView xWindow="-120" yWindow="-120" windowWidth="24240" windowHeight="131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62" i="1" l="1"/>
  <c r="G62" i="1"/>
  <c r="J62" i="1"/>
  <c r="L62" i="1"/>
  <c r="F62" i="1"/>
  <c r="I81" i="1"/>
  <c r="H81" i="1"/>
  <c r="G81" i="1"/>
  <c r="L81" i="1"/>
  <c r="F81" i="1"/>
  <c r="H43" i="1"/>
  <c r="G43" i="1"/>
  <c r="I43" i="1"/>
  <c r="J43" i="1"/>
  <c r="L43" i="1"/>
  <c r="F43" i="1"/>
  <c r="L24" i="1"/>
  <c r="J81" i="1"/>
  <c r="F119" i="1"/>
  <c r="F138" i="1"/>
  <c r="F157" i="1"/>
  <c r="F176" i="1"/>
  <c r="F195" i="1"/>
  <c r="I24" i="1"/>
  <c r="F24" i="1"/>
  <c r="J24" i="1"/>
  <c r="H24" i="1"/>
  <c r="G24" i="1"/>
  <c r="F196" i="1" l="1"/>
  <c r="H196" i="1"/>
  <c r="G196" i="1"/>
  <c r="L196" i="1"/>
  <c r="I196" i="1"/>
  <c r="J196" i="1"/>
</calcChain>
</file>

<file path=xl/sharedStrings.xml><?xml version="1.0" encoding="utf-8"?>
<sst xmlns="http://schemas.openxmlformats.org/spreadsheetml/2006/main" count="268" uniqueCount="74">
  <si>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</si>
  <si>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</si>
  <si>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</si>
  <si>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</si>
  <si>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</si>
  <si>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</si>
  <si>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</si>
  <si>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</si>
  <si>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</si>
  <si>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</si>
  <si>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</si>
  <si>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</si>
  <si>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</si>
  <si>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</si>
  <si>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</si>
  <si>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</si>
  <si>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</si>
  <si>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</si>
  <si>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</si>
  <si>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</si>
  <si>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</si>
  <si>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</si>
  <si>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</si>
  <si>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</si>
  <si>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</si>
  <si>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</si>
  <si>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</si>
  <si>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</si>
  <si>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</si>
  <si>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</si>
  <si>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</si>
  <si>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</si>
  <si>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</si>
  <si>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</si>
  <si>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</si>
  <si>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</si>
  <si>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</si>
  <si>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</si>
  <si>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</si>
  <si>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"Новомехельтинская СОШ"</t>
  </si>
  <si>
    <t>Директор</t>
  </si>
  <si>
    <t>Адилгереева П.К.</t>
  </si>
  <si>
    <t>каша рисовая, молочная</t>
  </si>
  <si>
    <t>какао с молоком</t>
  </si>
  <si>
    <t>хлеб пшеничный</t>
  </si>
  <si>
    <t>масло и сыр</t>
  </si>
  <si>
    <t>сладкое</t>
  </si>
  <si>
    <t>печенье</t>
  </si>
  <si>
    <t>яйцо</t>
  </si>
  <si>
    <t>макароны отварные</t>
  </si>
  <si>
    <t>чай с сахаром</t>
  </si>
  <si>
    <t>Хлеб пшеничный</t>
  </si>
  <si>
    <t>гуляш из говядины</t>
  </si>
  <si>
    <t>вафли</t>
  </si>
  <si>
    <t>Салат из свеклы</t>
  </si>
  <si>
    <t>каша гречневая</t>
  </si>
  <si>
    <t>компот из свежих яблок</t>
  </si>
  <si>
    <t>курица тушеная в соусе</t>
  </si>
  <si>
    <t>пряники</t>
  </si>
  <si>
    <t>салат из морковки</t>
  </si>
  <si>
    <t>каша ячневая, молочная</t>
  </si>
  <si>
    <t>сыр и масло</t>
  </si>
  <si>
    <t>яблоко</t>
  </si>
  <si>
    <t>булочное</t>
  </si>
  <si>
    <t>макароны</t>
  </si>
  <si>
    <t>сок</t>
  </si>
  <si>
    <t>гуляш  из говядины</t>
  </si>
  <si>
    <t>каша пшеничнеая, молочная</t>
  </si>
  <si>
    <t>плов из мяса говядины</t>
  </si>
  <si>
    <t>салат из капусты с горошком</t>
  </si>
  <si>
    <t>каша рисовая,молочная</t>
  </si>
  <si>
    <t>яблоки</t>
  </si>
  <si>
    <t>салат из свеклы</t>
  </si>
  <si>
    <t>гречневая каша,молочная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</si>
</sst>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52" activePane="bottomRight" state="frozen"/>
      <selection pane="topRight" activeCell="E1" sqref="E1"/>
      <selection pane="bottomLeft" activeCell="A6" sqref="A6"/>
      <selection pane="bottomRight" activeCell="F64" sqref="A64:XFD6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41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7</v>
      </c>
      <c r="H6" s="40"/>
      <c r="I6" s="40">
        <v>7</v>
      </c>
      <c r="J6" s="40">
        <v>56</v>
      </c>
      <c r="K6" s="41">
        <v>87</v>
      </c>
      <c r="L6" s="51">
        <v>15.32</v>
      </c>
    </row>
    <row r="7" spans="1:12" ht="15" x14ac:dyDescent="0.25">
      <c r="A7" s="23"/>
      <c r="B7" s="15"/>
      <c r="C7" s="11"/>
      <c r="D7" s="6" t="s">
        <v>26</v>
      </c>
      <c r="E7" s="42" t="s">
        <v>45</v>
      </c>
      <c r="F7" s="43">
        <v>80</v>
      </c>
      <c r="G7" s="43">
        <v>3</v>
      </c>
      <c r="H7" s="43">
        <v>5</v>
      </c>
      <c r="I7" s="43">
        <v>5</v>
      </c>
      <c r="J7" s="43">
        <v>77</v>
      </c>
      <c r="K7" s="44">
        <v>1</v>
      </c>
      <c r="L7" s="52">
        <v>35.01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</v>
      </c>
      <c r="H8" s="43"/>
      <c r="I8" s="43">
        <v>18</v>
      </c>
      <c r="J8" s="43">
        <v>88</v>
      </c>
      <c r="K8" s="44">
        <v>266</v>
      </c>
      <c r="L8" s="52">
        <v>6.68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60</v>
      </c>
      <c r="G9" s="43">
        <v>2</v>
      </c>
      <c r="H9" s="43"/>
      <c r="I9" s="43">
        <v>15</v>
      </c>
      <c r="J9" s="43">
        <v>68</v>
      </c>
      <c r="K9" s="44">
        <v>0</v>
      </c>
      <c r="L9" s="52">
        <v>15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52"/>
    </row>
    <row r="11" spans="1:12" ht="15" x14ac:dyDescent="0.25">
      <c r="A11" s="23"/>
      <c r="B11" s="15"/>
      <c r="C11" s="11"/>
      <c r="D11" s="6" t="s">
        <v>46</v>
      </c>
      <c r="E11" s="42" t="s">
        <v>47</v>
      </c>
      <c r="F11" s="43">
        <v>140</v>
      </c>
      <c r="G11" s="43">
        <v>3</v>
      </c>
      <c r="H11" s="43"/>
      <c r="I11" s="43">
        <v>30</v>
      </c>
      <c r="J11" s="43">
        <v>132</v>
      </c>
      <c r="K11" s="44">
        <v>22</v>
      </c>
      <c r="L11" s="52">
        <v>4.8499999999999996</v>
      </c>
    </row>
    <row r="12" spans="1:12" ht="15" x14ac:dyDescent="0.25">
      <c r="A12" s="23"/>
      <c r="B12" s="15"/>
      <c r="C12" s="11"/>
      <c r="D12" s="6" t="s">
        <v>26</v>
      </c>
      <c r="E12" s="42" t="s">
        <v>48</v>
      </c>
      <c r="F12" s="43">
        <v>60</v>
      </c>
      <c r="G12" s="43">
        <v>5</v>
      </c>
      <c r="H12" s="43">
        <v>4</v>
      </c>
      <c r="I12" s="43">
        <v>5</v>
      </c>
      <c r="J12" s="43">
        <v>78</v>
      </c>
      <c r="K12" s="44">
        <v>213</v>
      </c>
      <c r="L12" s="52">
        <v>14.07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790</v>
      </c>
      <c r="G13" s="19">
        <f t="shared" ref="G13:J13" si="0">SUM(G6:G12)</f>
        <v>24</v>
      </c>
      <c r="H13" s="19">
        <f t="shared" si="0"/>
        <v>9</v>
      </c>
      <c r="I13" s="19">
        <f t="shared" si="0"/>
        <v>80</v>
      </c>
      <c r="J13" s="19">
        <f t="shared" si="0"/>
        <v>499</v>
      </c>
      <c r="K13" s="25"/>
      <c r="L13" s="53">
        <f t="shared" ref="L13" si="1">SUM(L6:L12)</f>
        <v>90.929999999999978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52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52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52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52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52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52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52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5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53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790</v>
      </c>
      <c r="G24" s="32">
        <f t="shared" ref="G24:J24" si="4">G13+G23</f>
        <v>24</v>
      </c>
      <c r="H24" s="32">
        <f t="shared" si="4"/>
        <v>9</v>
      </c>
      <c r="I24" s="32">
        <f t="shared" si="4"/>
        <v>80</v>
      </c>
      <c r="J24" s="32">
        <f t="shared" si="4"/>
        <v>499</v>
      </c>
      <c r="K24" s="32"/>
      <c r="L24" s="54">
        <f t="shared" ref="L24" si="5">L13+L23</f>
        <v>90.929999999999978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160</v>
      </c>
      <c r="G25" s="40">
        <v>5</v>
      </c>
      <c r="H25" s="40">
        <v>9</v>
      </c>
      <c r="I25" s="40">
        <v>30</v>
      </c>
      <c r="J25" s="40">
        <v>213</v>
      </c>
      <c r="K25" s="41">
        <v>137</v>
      </c>
      <c r="L25" s="51">
        <v>6.15</v>
      </c>
    </row>
    <row r="26" spans="1:12" ht="15" x14ac:dyDescent="0.25">
      <c r="A26" s="14"/>
      <c r="B26" s="15"/>
      <c r="C26" s="11"/>
      <c r="D26" s="6" t="s">
        <v>26</v>
      </c>
      <c r="E26" s="42" t="s">
        <v>54</v>
      </c>
      <c r="F26" s="43">
        <v>105</v>
      </c>
      <c r="G26" s="43">
        <v>3</v>
      </c>
      <c r="H26" s="43">
        <v>4</v>
      </c>
      <c r="I26" s="43">
        <v>6</v>
      </c>
      <c r="J26" s="43">
        <v>72</v>
      </c>
      <c r="K26" s="44">
        <v>33</v>
      </c>
      <c r="L26" s="52">
        <v>3.1</v>
      </c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/>
      <c r="H27" s="43"/>
      <c r="I27" s="43">
        <v>10</v>
      </c>
      <c r="J27" s="43">
        <v>43</v>
      </c>
      <c r="K27" s="44">
        <v>261</v>
      </c>
      <c r="L27" s="52">
        <v>4.72</v>
      </c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50</v>
      </c>
      <c r="G28" s="43">
        <v>2</v>
      </c>
      <c r="H28" s="43"/>
      <c r="I28" s="43">
        <v>14</v>
      </c>
      <c r="J28" s="43">
        <v>80</v>
      </c>
      <c r="K28" s="44">
        <v>0</v>
      </c>
      <c r="L28" s="52">
        <v>6.8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52"/>
    </row>
    <row r="30" spans="1:12" ht="15" x14ac:dyDescent="0.25">
      <c r="A30" s="14"/>
      <c r="B30" s="15"/>
      <c r="C30" s="11"/>
      <c r="D30" s="6" t="s">
        <v>21</v>
      </c>
      <c r="E30" s="42" t="s">
        <v>52</v>
      </c>
      <c r="F30" s="43">
        <v>90</v>
      </c>
      <c r="G30" s="43">
        <v>12</v>
      </c>
      <c r="H30" s="43">
        <v>9</v>
      </c>
      <c r="I30" s="43">
        <v>6</v>
      </c>
      <c r="J30" s="43">
        <v>162</v>
      </c>
      <c r="K30" s="44">
        <v>277</v>
      </c>
      <c r="L30" s="52">
        <v>40.92</v>
      </c>
    </row>
    <row r="31" spans="1:12" ht="15" x14ac:dyDescent="0.25">
      <c r="A31" s="14"/>
      <c r="B31" s="15"/>
      <c r="C31" s="11"/>
      <c r="D31" s="6" t="s">
        <v>46</v>
      </c>
      <c r="E31" s="42" t="s">
        <v>53</v>
      </c>
      <c r="F31" s="43">
        <v>95</v>
      </c>
      <c r="G31" s="43">
        <v>3</v>
      </c>
      <c r="H31" s="43"/>
      <c r="I31" s="43">
        <v>29</v>
      </c>
      <c r="J31" s="43">
        <v>137</v>
      </c>
      <c r="K31" s="44"/>
      <c r="L31" s="52">
        <v>13.75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700</v>
      </c>
      <c r="G32" s="19">
        <f t="shared" ref="G32" si="6">SUM(G25:G31)</f>
        <v>25</v>
      </c>
      <c r="H32" s="19">
        <f t="shared" ref="H32" si="7">SUM(H25:H31)</f>
        <v>22</v>
      </c>
      <c r="I32" s="19">
        <f t="shared" ref="I32" si="8">SUM(I25:I31)</f>
        <v>95</v>
      </c>
      <c r="J32" s="19">
        <f t="shared" ref="J32:L32" si="9">SUM(J25:J31)</f>
        <v>707</v>
      </c>
      <c r="K32" s="25"/>
      <c r="L32" s="53">
        <f t="shared" si="9"/>
        <v>75.44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52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52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52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52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52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52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52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52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5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53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700</v>
      </c>
      <c r="G43" s="32">
        <f t="shared" ref="G43" si="14">G32+G42</f>
        <v>25</v>
      </c>
      <c r="H43" s="32">
        <f t="shared" ref="H43" si="15">H32+H42</f>
        <v>22</v>
      </c>
      <c r="I43" s="32">
        <f t="shared" ref="I43" si="16">I32+I42</f>
        <v>95</v>
      </c>
      <c r="J43" s="32">
        <f t="shared" ref="J43:L43" si="17">J32+J42</f>
        <v>707</v>
      </c>
      <c r="K43" s="32"/>
      <c r="L43" s="54">
        <f t="shared" si="17"/>
        <v>75.44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250</v>
      </c>
      <c r="G44" s="40">
        <v>12</v>
      </c>
      <c r="H44" s="40">
        <v>9</v>
      </c>
      <c r="I44" s="40">
        <v>7</v>
      </c>
      <c r="J44" s="40">
        <v>162</v>
      </c>
      <c r="K44" s="41">
        <v>114</v>
      </c>
      <c r="L44" s="51">
        <v>5.86</v>
      </c>
    </row>
    <row r="45" spans="1:12" ht="15" x14ac:dyDescent="0.25">
      <c r="A45" s="23"/>
      <c r="B45" s="15"/>
      <c r="C45" s="11"/>
      <c r="D45" s="6" t="s">
        <v>29</v>
      </c>
      <c r="E45" s="42" t="s">
        <v>57</v>
      </c>
      <c r="F45" s="43">
        <v>200</v>
      </c>
      <c r="G45" s="43">
        <v>5</v>
      </c>
      <c r="H45" s="43">
        <v>9</v>
      </c>
      <c r="I45" s="43">
        <v>30</v>
      </c>
      <c r="J45" s="43">
        <v>213</v>
      </c>
      <c r="K45" s="44">
        <v>198</v>
      </c>
      <c r="L45" s="52">
        <v>40.31</v>
      </c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/>
      <c r="H46" s="43"/>
      <c r="I46" s="43">
        <v>10</v>
      </c>
      <c r="J46" s="43">
        <v>43</v>
      </c>
      <c r="K46" s="44">
        <v>372</v>
      </c>
      <c r="L46" s="52">
        <v>6.08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60</v>
      </c>
      <c r="G47" s="43">
        <v>2</v>
      </c>
      <c r="H47" s="43"/>
      <c r="I47" s="43">
        <v>14</v>
      </c>
      <c r="J47" s="43">
        <v>69</v>
      </c>
      <c r="K47" s="44">
        <v>1</v>
      </c>
      <c r="L47" s="52">
        <v>6.9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52"/>
    </row>
    <row r="49" spans="1:12" ht="15" x14ac:dyDescent="0.25">
      <c r="A49" s="23"/>
      <c r="B49" s="15"/>
      <c r="C49" s="11"/>
      <c r="D49" s="6" t="s">
        <v>63</v>
      </c>
      <c r="E49" s="42" t="s">
        <v>58</v>
      </c>
      <c r="F49" s="43">
        <v>140</v>
      </c>
      <c r="G49" s="43"/>
      <c r="H49" s="43"/>
      <c r="I49" s="43">
        <v>29</v>
      </c>
      <c r="J49" s="43">
        <v>137</v>
      </c>
      <c r="K49" s="44">
        <v>22</v>
      </c>
      <c r="L49" s="52">
        <v>11.71</v>
      </c>
    </row>
    <row r="50" spans="1:12" ht="15" x14ac:dyDescent="0.25">
      <c r="A50" s="23"/>
      <c r="B50" s="15"/>
      <c r="C50" s="11"/>
      <c r="D50" s="6" t="s">
        <v>26</v>
      </c>
      <c r="E50" s="42" t="s">
        <v>59</v>
      </c>
      <c r="F50" s="43">
        <v>60</v>
      </c>
      <c r="G50" s="43">
        <v>3</v>
      </c>
      <c r="H50" s="43">
        <v>4</v>
      </c>
      <c r="I50" s="43">
        <v>6</v>
      </c>
      <c r="J50" s="43">
        <v>72</v>
      </c>
      <c r="K50" s="44">
        <v>42</v>
      </c>
      <c r="L50" s="52">
        <v>3.97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910</v>
      </c>
      <c r="G51" s="19">
        <f t="shared" ref="G51" si="18">SUM(G44:G50)</f>
        <v>22</v>
      </c>
      <c r="H51" s="19">
        <f t="shared" ref="H51" si="19">SUM(H44:H50)</f>
        <v>22</v>
      </c>
      <c r="I51" s="19">
        <f t="shared" ref="I51" si="20">SUM(I44:I50)</f>
        <v>96</v>
      </c>
      <c r="J51" s="19">
        <f t="shared" ref="J51:L51" si="21">SUM(J44:J50)</f>
        <v>696</v>
      </c>
      <c r="K51" s="25"/>
      <c r="L51" s="53">
        <f t="shared" si="21"/>
        <v>74.83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52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52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52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52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52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52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52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52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5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53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910</v>
      </c>
      <c r="G62" s="32">
        <f t="shared" ref="G62" si="26">G51+G61</f>
        <v>22</v>
      </c>
      <c r="H62" s="32">
        <f t="shared" ref="H62" si="27">H51+H61</f>
        <v>22</v>
      </c>
      <c r="I62" s="32">
        <f t="shared" ref="I62" si="28">I51+I61</f>
        <v>96</v>
      </c>
      <c r="J62" s="32">
        <f t="shared" ref="J62:L62" si="29">J51+J61</f>
        <v>696</v>
      </c>
      <c r="K62" s="32"/>
      <c r="L62" s="54">
        <f t="shared" si="29"/>
        <v>74.83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250</v>
      </c>
      <c r="G63" s="40">
        <v>8</v>
      </c>
      <c r="H63" s="40">
        <v>10</v>
      </c>
      <c r="I63" s="40">
        <v>40</v>
      </c>
      <c r="J63" s="40">
        <v>240</v>
      </c>
      <c r="K63" s="41">
        <v>116</v>
      </c>
      <c r="L63" s="51">
        <v>9.7200000000000006</v>
      </c>
    </row>
    <row r="64" spans="1:12" ht="15" x14ac:dyDescent="0.25">
      <c r="A64" s="23"/>
      <c r="B64" s="15"/>
      <c r="C64" s="11"/>
      <c r="D64" s="6" t="s">
        <v>28</v>
      </c>
      <c r="E64" s="42" t="s">
        <v>48</v>
      </c>
      <c r="F64" s="43">
        <v>60</v>
      </c>
      <c r="G64" s="43">
        <v>30</v>
      </c>
      <c r="H64" s="43">
        <v>5</v>
      </c>
      <c r="I64" s="43">
        <v>5</v>
      </c>
      <c r="J64" s="43">
        <v>185</v>
      </c>
      <c r="K64" s="44">
        <v>213</v>
      </c>
      <c r="L64" s="52">
        <v>14.8</v>
      </c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4</v>
      </c>
      <c r="H65" s="43">
        <v>5</v>
      </c>
      <c r="I65" s="43">
        <v>18</v>
      </c>
      <c r="J65" s="43">
        <v>123</v>
      </c>
      <c r="K65" s="44">
        <v>266</v>
      </c>
      <c r="L65" s="52">
        <v>6.73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</v>
      </c>
      <c r="H66" s="43"/>
      <c r="I66" s="43">
        <v>14</v>
      </c>
      <c r="J66" s="43">
        <v>80</v>
      </c>
      <c r="K66" s="44"/>
      <c r="L66" s="52">
        <v>6.9</v>
      </c>
    </row>
    <row r="67" spans="1:12" ht="15" x14ac:dyDescent="0.25">
      <c r="A67" s="23"/>
      <c r="B67" s="15"/>
      <c r="C67" s="11"/>
      <c r="D67" s="7" t="s">
        <v>24</v>
      </c>
      <c r="E67" s="42" t="s">
        <v>62</v>
      </c>
      <c r="F67" s="43">
        <v>200</v>
      </c>
      <c r="G67" s="43"/>
      <c r="H67" s="43"/>
      <c r="I67" s="43">
        <v>10</v>
      </c>
      <c r="J67" s="43">
        <v>47</v>
      </c>
      <c r="K67" s="44">
        <v>231</v>
      </c>
      <c r="L67" s="52">
        <v>3.34</v>
      </c>
    </row>
    <row r="68" spans="1:12" ht="15" x14ac:dyDescent="0.25">
      <c r="A68" s="23"/>
      <c r="B68" s="15"/>
      <c r="C68" s="11"/>
      <c r="D68" s="6" t="s">
        <v>26</v>
      </c>
      <c r="E68" s="42" t="s">
        <v>61</v>
      </c>
      <c r="F68" s="43">
        <v>60</v>
      </c>
      <c r="G68" s="43">
        <v>2</v>
      </c>
      <c r="H68" s="43">
        <v>41</v>
      </c>
      <c r="I68" s="43"/>
      <c r="J68" s="43">
        <v>377</v>
      </c>
      <c r="K68" s="44">
        <v>1</v>
      </c>
      <c r="L68" s="52">
        <v>40.229999999999997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5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800</v>
      </c>
      <c r="G70" s="19">
        <f t="shared" ref="G70" si="30">SUM(G63:G69)</f>
        <v>46</v>
      </c>
      <c r="H70" s="19">
        <f t="shared" ref="H70" si="31">SUM(H63:H69)</f>
        <v>61</v>
      </c>
      <c r="I70" s="19">
        <f t="shared" ref="I70" si="32">SUM(I63:I69)</f>
        <v>87</v>
      </c>
      <c r="J70" s="19">
        <f t="shared" ref="J70:L70" si="33">SUM(J63:J69)</f>
        <v>1052</v>
      </c>
      <c r="K70" s="25"/>
      <c r="L70" s="53">
        <f t="shared" si="33"/>
        <v>81.72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52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52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52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52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52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52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52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52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5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53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800</v>
      </c>
      <c r="G81" s="32">
        <f t="shared" ref="G81" si="38">G70+G80</f>
        <v>46</v>
      </c>
      <c r="H81" s="32">
        <f t="shared" ref="H81" si="39">H70+H80</f>
        <v>61</v>
      </c>
      <c r="I81" s="32">
        <f t="shared" ref="I81" si="40">I70+I80</f>
        <v>87</v>
      </c>
      <c r="J81" s="32">
        <f t="shared" ref="J81:L81" si="41">J70+J80</f>
        <v>1052</v>
      </c>
      <c r="K81" s="32"/>
      <c r="L81" s="54">
        <f t="shared" si="41"/>
        <v>81.72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150</v>
      </c>
      <c r="G82" s="40">
        <v>12</v>
      </c>
      <c r="H82" s="40">
        <v>9</v>
      </c>
      <c r="I82" s="40"/>
      <c r="J82" s="40">
        <v>136</v>
      </c>
      <c r="K82" s="41">
        <v>277</v>
      </c>
      <c r="L82" s="51">
        <v>30.01</v>
      </c>
    </row>
    <row r="83" spans="1:12" ht="15" x14ac:dyDescent="0.25">
      <c r="A83" s="23"/>
      <c r="B83" s="15"/>
      <c r="C83" s="11"/>
      <c r="D83" s="6" t="s">
        <v>28</v>
      </c>
      <c r="E83" s="42" t="s">
        <v>64</v>
      </c>
      <c r="F83" s="43">
        <v>150</v>
      </c>
      <c r="G83" s="43">
        <v>5</v>
      </c>
      <c r="H83" s="43">
        <v>9</v>
      </c>
      <c r="I83" s="43"/>
      <c r="J83" s="43">
        <v>190</v>
      </c>
      <c r="K83" s="44">
        <v>137</v>
      </c>
      <c r="L83" s="52">
        <v>6.15</v>
      </c>
    </row>
    <row r="84" spans="1:12" ht="15" x14ac:dyDescent="0.25">
      <c r="A84" s="23"/>
      <c r="B84" s="15"/>
      <c r="C84" s="11"/>
      <c r="D84" s="7" t="s">
        <v>22</v>
      </c>
      <c r="E84" s="42" t="s">
        <v>65</v>
      </c>
      <c r="F84" s="43">
        <v>200</v>
      </c>
      <c r="G84" s="43">
        <v>1</v>
      </c>
      <c r="H84" s="43"/>
      <c r="I84" s="43"/>
      <c r="J84" s="43">
        <v>17</v>
      </c>
      <c r="K84" s="44">
        <v>271</v>
      </c>
      <c r="L84" s="52">
        <v>10.15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60</v>
      </c>
      <c r="G85" s="43">
        <v>2</v>
      </c>
      <c r="H85" s="43"/>
      <c r="I85" s="43">
        <v>14</v>
      </c>
      <c r="J85" s="43">
        <v>80</v>
      </c>
      <c r="K85" s="44"/>
      <c r="L85" s="52">
        <v>6.8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52"/>
    </row>
    <row r="87" spans="1:12" ht="15" x14ac:dyDescent="0.25">
      <c r="A87" s="23"/>
      <c r="B87" s="15"/>
      <c r="C87" s="11"/>
      <c r="D87" s="6" t="s">
        <v>26</v>
      </c>
      <c r="E87" s="42" t="s">
        <v>59</v>
      </c>
      <c r="F87" s="43">
        <v>120</v>
      </c>
      <c r="G87" s="43">
        <v>1</v>
      </c>
      <c r="H87" s="43">
        <v>1</v>
      </c>
      <c r="I87" s="43"/>
      <c r="J87" s="43">
        <v>13</v>
      </c>
      <c r="K87" s="44">
        <v>42</v>
      </c>
      <c r="L87" s="52">
        <v>8.7899999999999991</v>
      </c>
    </row>
    <row r="88" spans="1:12" ht="15" x14ac:dyDescent="0.25">
      <c r="A88" s="23"/>
      <c r="B88" s="15"/>
      <c r="C88" s="11"/>
      <c r="D88" s="6" t="s">
        <v>46</v>
      </c>
      <c r="E88" s="42" t="s">
        <v>53</v>
      </c>
      <c r="F88" s="43">
        <v>80</v>
      </c>
      <c r="G88" s="43">
        <v>1</v>
      </c>
      <c r="H88" s="43">
        <v>1</v>
      </c>
      <c r="I88" s="43"/>
      <c r="J88" s="43">
        <v>13</v>
      </c>
      <c r="K88" s="44"/>
      <c r="L88" s="52">
        <v>13.14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760</v>
      </c>
      <c r="G89" s="19">
        <f t="shared" ref="G89" si="42">SUM(G82:G88)</f>
        <v>22</v>
      </c>
      <c r="H89" s="19">
        <f t="shared" ref="H89" si="43">SUM(H82:H88)</f>
        <v>20</v>
      </c>
      <c r="I89" s="19">
        <f t="shared" ref="I89" si="44">SUM(I82:I88)</f>
        <v>14</v>
      </c>
      <c r="J89" s="19">
        <f t="shared" ref="J89:L89" si="45">SUM(J82:J88)</f>
        <v>449</v>
      </c>
      <c r="K89" s="25"/>
      <c r="L89" s="53">
        <f t="shared" si="45"/>
        <v>75.039999999999992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52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52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52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52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52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52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52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52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5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53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760</v>
      </c>
      <c r="G100" s="32">
        <f t="shared" ref="G100" si="50">G89+G99</f>
        <v>22</v>
      </c>
      <c r="H100" s="32">
        <f t="shared" ref="H100" si="51">H89+H99</f>
        <v>20</v>
      </c>
      <c r="I100" s="32">
        <f t="shared" ref="I100" si="52">I89+I99</f>
        <v>14</v>
      </c>
      <c r="J100" s="32">
        <f t="shared" ref="J100:L100" si="53">J89+J99</f>
        <v>449</v>
      </c>
      <c r="K100" s="32"/>
      <c r="L100" s="54">
        <f t="shared" si="53"/>
        <v>75.039999999999992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220</v>
      </c>
      <c r="G101" s="40">
        <v>6</v>
      </c>
      <c r="H101" s="40">
        <v>8</v>
      </c>
      <c r="I101" s="40">
        <v>29</v>
      </c>
      <c r="J101" s="40">
        <v>212</v>
      </c>
      <c r="K101" s="41">
        <v>116</v>
      </c>
      <c r="L101" s="51">
        <v>11.96</v>
      </c>
    </row>
    <row r="102" spans="1:12" ht="15" x14ac:dyDescent="0.25">
      <c r="A102" s="23"/>
      <c r="B102" s="15"/>
      <c r="C102" s="11"/>
      <c r="D102" s="6" t="s">
        <v>28</v>
      </c>
      <c r="E102" s="42" t="s">
        <v>45</v>
      </c>
      <c r="F102" s="43">
        <v>130</v>
      </c>
      <c r="G102" s="43">
        <v>2</v>
      </c>
      <c r="H102" s="43">
        <v>4</v>
      </c>
      <c r="I102" s="43">
        <v>15</v>
      </c>
      <c r="J102" s="43">
        <v>104</v>
      </c>
      <c r="K102" s="44">
        <v>1</v>
      </c>
      <c r="L102" s="52">
        <v>40.950000000000003</v>
      </c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220</v>
      </c>
      <c r="G103" s="43">
        <v>4</v>
      </c>
      <c r="H103" s="43">
        <v>5</v>
      </c>
      <c r="I103" s="43">
        <v>18</v>
      </c>
      <c r="J103" s="43">
        <v>108</v>
      </c>
      <c r="K103" s="44">
        <v>266</v>
      </c>
      <c r="L103" s="52">
        <v>7.86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60</v>
      </c>
      <c r="G104" s="43">
        <v>2</v>
      </c>
      <c r="H104" s="43">
        <v>0</v>
      </c>
      <c r="I104" s="43">
        <v>14</v>
      </c>
      <c r="J104" s="43">
        <v>80</v>
      </c>
      <c r="K104" s="44"/>
      <c r="L104" s="52">
        <v>3.77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52"/>
    </row>
    <row r="106" spans="1:12" ht="15" x14ac:dyDescent="0.25">
      <c r="A106" s="23"/>
      <c r="B106" s="15"/>
      <c r="C106" s="11"/>
      <c r="D106" s="6" t="s">
        <v>26</v>
      </c>
      <c r="E106" s="42" t="s">
        <v>48</v>
      </c>
      <c r="F106" s="43">
        <v>70</v>
      </c>
      <c r="G106" s="43">
        <v>5</v>
      </c>
      <c r="H106" s="43">
        <v>5</v>
      </c>
      <c r="I106" s="43"/>
      <c r="J106" s="43">
        <v>59</v>
      </c>
      <c r="K106" s="44">
        <v>213</v>
      </c>
      <c r="L106" s="52">
        <v>14.08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5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700</v>
      </c>
      <c r="G108" s="19">
        <f t="shared" ref="G108:J108" si="54">SUM(G101:G107)</f>
        <v>19</v>
      </c>
      <c r="H108" s="19">
        <f t="shared" si="54"/>
        <v>22</v>
      </c>
      <c r="I108" s="19">
        <f t="shared" si="54"/>
        <v>76</v>
      </c>
      <c r="J108" s="19">
        <f t="shared" si="54"/>
        <v>563</v>
      </c>
      <c r="K108" s="25"/>
      <c r="L108" s="53">
        <f t="shared" ref="L108" si="55">SUM(L101:L107)</f>
        <v>78.62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52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52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52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52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52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52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52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52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5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53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700</v>
      </c>
      <c r="G119" s="32">
        <f t="shared" ref="G119" si="58">G108+G118</f>
        <v>19</v>
      </c>
      <c r="H119" s="32">
        <f t="shared" ref="H119" si="59">H108+H118</f>
        <v>22</v>
      </c>
      <c r="I119" s="32">
        <f t="shared" ref="I119" si="60">I108+I118</f>
        <v>76</v>
      </c>
      <c r="J119" s="32">
        <f t="shared" ref="J119:L119" si="61">J108+J118</f>
        <v>563</v>
      </c>
      <c r="K119" s="32"/>
      <c r="L119" s="54">
        <f t="shared" si="61"/>
        <v>78.62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220</v>
      </c>
      <c r="G120" s="40">
        <v>2</v>
      </c>
      <c r="H120" s="40">
        <v>4</v>
      </c>
      <c r="I120" s="40">
        <v>19</v>
      </c>
      <c r="J120" s="40">
        <v>120</v>
      </c>
      <c r="K120" s="41">
        <v>59</v>
      </c>
      <c r="L120" s="51">
        <v>37.130000000000003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52"/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220</v>
      </c>
      <c r="G122" s="43">
        <v>2</v>
      </c>
      <c r="H122" s="43">
        <v>1</v>
      </c>
      <c r="I122" s="43">
        <v>12</v>
      </c>
      <c r="J122" s="43">
        <v>65</v>
      </c>
      <c r="K122" s="44">
        <v>372</v>
      </c>
      <c r="L122" s="52">
        <v>8.43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60</v>
      </c>
      <c r="G123" s="43">
        <v>2</v>
      </c>
      <c r="H123" s="43"/>
      <c r="I123" s="43">
        <v>14</v>
      </c>
      <c r="J123" s="43">
        <v>80</v>
      </c>
      <c r="K123" s="44"/>
      <c r="L123" s="52">
        <v>6.9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52"/>
    </row>
    <row r="125" spans="1:12" ht="15" x14ac:dyDescent="0.25">
      <c r="A125" s="14"/>
      <c r="B125" s="15"/>
      <c r="C125" s="11"/>
      <c r="D125" s="6" t="s">
        <v>63</v>
      </c>
      <c r="E125" s="42" t="s">
        <v>53</v>
      </c>
      <c r="F125" s="43">
        <v>80</v>
      </c>
      <c r="G125" s="43">
        <v>1</v>
      </c>
      <c r="H125" s="43"/>
      <c r="I125" s="43">
        <v>29</v>
      </c>
      <c r="J125" s="43">
        <v>137</v>
      </c>
      <c r="K125" s="44"/>
      <c r="L125" s="52">
        <v>15.62</v>
      </c>
    </row>
    <row r="126" spans="1:12" ht="15" x14ac:dyDescent="0.25">
      <c r="A126" s="14"/>
      <c r="B126" s="15"/>
      <c r="C126" s="11"/>
      <c r="D126" s="6" t="s">
        <v>26</v>
      </c>
      <c r="E126" s="42" t="s">
        <v>69</v>
      </c>
      <c r="F126" s="43">
        <v>120</v>
      </c>
      <c r="G126" s="43">
        <v>2</v>
      </c>
      <c r="H126" s="43">
        <v>7</v>
      </c>
      <c r="I126" s="43">
        <v>7</v>
      </c>
      <c r="J126" s="43">
        <v>99</v>
      </c>
      <c r="K126" s="44">
        <v>20</v>
      </c>
      <c r="L126" s="52">
        <v>8.08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700</v>
      </c>
      <c r="G127" s="19">
        <f t="shared" ref="G127:J127" si="62">SUM(G120:G126)</f>
        <v>9</v>
      </c>
      <c r="H127" s="19">
        <f t="shared" si="62"/>
        <v>12</v>
      </c>
      <c r="I127" s="19">
        <f t="shared" si="62"/>
        <v>81</v>
      </c>
      <c r="J127" s="19">
        <f t="shared" si="62"/>
        <v>501</v>
      </c>
      <c r="K127" s="25"/>
      <c r="L127" s="53">
        <f t="shared" ref="L127" si="63">SUM(L120:L126)</f>
        <v>76.16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52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52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52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52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52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52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52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52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5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53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700</v>
      </c>
      <c r="G138" s="32">
        <f t="shared" ref="G138" si="66">G127+G137</f>
        <v>9</v>
      </c>
      <c r="H138" s="32">
        <f t="shared" ref="H138" si="67">H127+H137</f>
        <v>12</v>
      </c>
      <c r="I138" s="32">
        <f t="shared" ref="I138" si="68">I127+I137</f>
        <v>81</v>
      </c>
      <c r="J138" s="32">
        <f t="shared" ref="J138:L138" si="69">J127+J137</f>
        <v>501</v>
      </c>
      <c r="K138" s="32"/>
      <c r="L138" s="54">
        <f t="shared" si="69"/>
        <v>76.16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>
        <v>250</v>
      </c>
      <c r="G139" s="40">
        <v>7</v>
      </c>
      <c r="H139" s="40">
        <v>7</v>
      </c>
      <c r="I139" s="40">
        <v>7</v>
      </c>
      <c r="J139" s="40">
        <v>119</v>
      </c>
      <c r="K139" s="41">
        <v>87</v>
      </c>
      <c r="L139" s="51">
        <v>19.64</v>
      </c>
    </row>
    <row r="140" spans="1:12" ht="15" x14ac:dyDescent="0.25">
      <c r="A140" s="23"/>
      <c r="B140" s="15"/>
      <c r="C140" s="11"/>
      <c r="D140" s="6" t="s">
        <v>26</v>
      </c>
      <c r="E140" s="42" t="s">
        <v>45</v>
      </c>
      <c r="F140" s="43">
        <v>120</v>
      </c>
      <c r="G140" s="43">
        <v>2</v>
      </c>
      <c r="H140" s="43">
        <v>4</v>
      </c>
      <c r="I140" s="43">
        <v>15</v>
      </c>
      <c r="J140" s="43">
        <v>115</v>
      </c>
      <c r="K140" s="44">
        <v>1</v>
      </c>
      <c r="L140" s="52">
        <v>40.020000000000003</v>
      </c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4</v>
      </c>
      <c r="H141" s="43">
        <v>5</v>
      </c>
      <c r="I141" s="43">
        <v>18</v>
      </c>
      <c r="J141" s="43">
        <v>150</v>
      </c>
      <c r="K141" s="44">
        <v>266</v>
      </c>
      <c r="L141" s="52">
        <v>7.46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60</v>
      </c>
      <c r="G142" s="43">
        <v>2</v>
      </c>
      <c r="H142" s="43">
        <v>0</v>
      </c>
      <c r="I142" s="43">
        <v>14</v>
      </c>
      <c r="J142" s="43">
        <v>64</v>
      </c>
      <c r="K142" s="44"/>
      <c r="L142" s="52">
        <v>7.05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52"/>
    </row>
    <row r="144" spans="1:12" ht="15" x14ac:dyDescent="0.25">
      <c r="A144" s="23"/>
      <c r="B144" s="15"/>
      <c r="C144" s="11"/>
      <c r="D144" s="6" t="s">
        <v>63</v>
      </c>
      <c r="E144" s="42" t="s">
        <v>47</v>
      </c>
      <c r="F144" s="43">
        <v>80</v>
      </c>
      <c r="G144" s="43">
        <v>3</v>
      </c>
      <c r="H144" s="43">
        <v>4</v>
      </c>
      <c r="I144" s="43">
        <v>30</v>
      </c>
      <c r="J144" s="43">
        <v>167</v>
      </c>
      <c r="K144" s="44">
        <v>22</v>
      </c>
      <c r="L144" s="52">
        <v>7.7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5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710</v>
      </c>
      <c r="G146" s="19">
        <f t="shared" ref="G146:J146" si="70">SUM(G139:G145)</f>
        <v>18</v>
      </c>
      <c r="H146" s="19">
        <f t="shared" si="70"/>
        <v>20</v>
      </c>
      <c r="I146" s="19">
        <f t="shared" si="70"/>
        <v>84</v>
      </c>
      <c r="J146" s="19">
        <f t="shared" si="70"/>
        <v>615</v>
      </c>
      <c r="K146" s="25"/>
      <c r="L146" s="53">
        <f t="shared" ref="L146" si="71">SUM(L139:L145)</f>
        <v>81.87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52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52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52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52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52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52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52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52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5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53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710</v>
      </c>
      <c r="G157" s="32">
        <f t="shared" ref="G157" si="74">G146+G156</f>
        <v>18</v>
      </c>
      <c r="H157" s="32">
        <f t="shared" ref="H157" si="75">H146+H156</f>
        <v>20</v>
      </c>
      <c r="I157" s="32">
        <f t="shared" ref="I157" si="76">I146+I156</f>
        <v>84</v>
      </c>
      <c r="J157" s="32">
        <f t="shared" ref="J157:L157" si="77">J146+J156</f>
        <v>615</v>
      </c>
      <c r="K157" s="32"/>
      <c r="L157" s="54">
        <f t="shared" si="77"/>
        <v>81.87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52</v>
      </c>
      <c r="F158" s="40">
        <v>150</v>
      </c>
      <c r="G158" s="40">
        <v>12</v>
      </c>
      <c r="H158" s="40">
        <v>9</v>
      </c>
      <c r="I158" s="40">
        <v>7</v>
      </c>
      <c r="J158" s="40">
        <v>162</v>
      </c>
      <c r="K158" s="41">
        <v>277</v>
      </c>
      <c r="L158" s="51">
        <v>32.729999999999997</v>
      </c>
    </row>
    <row r="159" spans="1:12" ht="15" x14ac:dyDescent="0.25">
      <c r="A159" s="23"/>
      <c r="B159" s="15"/>
      <c r="C159" s="11"/>
      <c r="D159" s="6" t="s">
        <v>29</v>
      </c>
      <c r="E159" s="42" t="s">
        <v>64</v>
      </c>
      <c r="F159" s="43">
        <v>150</v>
      </c>
      <c r="G159" s="43">
        <v>5</v>
      </c>
      <c r="H159" s="43">
        <v>9</v>
      </c>
      <c r="I159" s="43">
        <v>30</v>
      </c>
      <c r="J159" s="43">
        <v>213</v>
      </c>
      <c r="K159" s="44">
        <v>137</v>
      </c>
      <c r="L159" s="52">
        <v>6.2</v>
      </c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/>
      <c r="H160" s="43"/>
      <c r="I160" s="43">
        <v>10</v>
      </c>
      <c r="J160" s="43">
        <v>43</v>
      </c>
      <c r="K160" s="44">
        <v>261</v>
      </c>
      <c r="L160" s="52">
        <v>5.88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</v>
      </c>
      <c r="H161" s="43"/>
      <c r="I161" s="43">
        <v>14</v>
      </c>
      <c r="J161" s="43">
        <v>80</v>
      </c>
      <c r="K161" s="44">
        <v>0</v>
      </c>
      <c r="L161" s="52">
        <v>6.85</v>
      </c>
    </row>
    <row r="162" spans="1:12" ht="15" x14ac:dyDescent="0.25">
      <c r="A162" s="23"/>
      <c r="B162" s="15"/>
      <c r="C162" s="11"/>
      <c r="D162" s="7" t="s">
        <v>24</v>
      </c>
      <c r="E162" s="42" t="s">
        <v>71</v>
      </c>
      <c r="F162" s="43">
        <v>100</v>
      </c>
      <c r="G162" s="43"/>
      <c r="H162" s="43"/>
      <c r="I162" s="43">
        <v>10</v>
      </c>
      <c r="J162" s="43">
        <v>47</v>
      </c>
      <c r="K162" s="44">
        <v>231</v>
      </c>
      <c r="L162" s="52">
        <v>19.5</v>
      </c>
    </row>
    <row r="163" spans="1:12" ht="15" x14ac:dyDescent="0.25">
      <c r="A163" s="23"/>
      <c r="B163" s="15"/>
      <c r="C163" s="11"/>
      <c r="D163" s="6" t="s">
        <v>26</v>
      </c>
      <c r="E163" s="42" t="s">
        <v>72</v>
      </c>
      <c r="F163" s="43">
        <v>100</v>
      </c>
      <c r="G163" s="43">
        <v>3</v>
      </c>
      <c r="H163" s="43">
        <v>4</v>
      </c>
      <c r="I163" s="43">
        <v>6</v>
      </c>
      <c r="J163" s="43">
        <v>72</v>
      </c>
      <c r="K163" s="44">
        <v>33</v>
      </c>
      <c r="L163" s="52">
        <v>3.8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5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730</v>
      </c>
      <c r="G165" s="19">
        <f t="shared" ref="G165:J165" si="78">SUM(G158:G164)</f>
        <v>22</v>
      </c>
      <c r="H165" s="19">
        <f t="shared" si="78"/>
        <v>22</v>
      </c>
      <c r="I165" s="19">
        <f t="shared" si="78"/>
        <v>77</v>
      </c>
      <c r="J165" s="19">
        <f t="shared" si="78"/>
        <v>617</v>
      </c>
      <c r="K165" s="25"/>
      <c r="L165" s="53">
        <f t="shared" ref="L165" si="79">SUM(L158:L164)</f>
        <v>74.959999999999994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52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52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52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52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52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52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52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52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5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53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730</v>
      </c>
      <c r="G176" s="32">
        <f t="shared" ref="G176" si="82">G165+G175</f>
        <v>22</v>
      </c>
      <c r="H176" s="32">
        <f t="shared" ref="H176" si="83">H165+H175</f>
        <v>22</v>
      </c>
      <c r="I176" s="32">
        <f t="shared" ref="I176" si="84">I165+I175</f>
        <v>77</v>
      </c>
      <c r="J176" s="32">
        <f t="shared" ref="J176:L176" si="85">J165+J175</f>
        <v>617</v>
      </c>
      <c r="K176" s="32"/>
      <c r="L176" s="54">
        <f t="shared" si="85"/>
        <v>74.959999999999994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52</v>
      </c>
      <c r="F177" s="40">
        <v>250</v>
      </c>
      <c r="G177" s="40">
        <v>12</v>
      </c>
      <c r="H177" s="40">
        <v>9</v>
      </c>
      <c r="I177" s="40">
        <v>7</v>
      </c>
      <c r="J177" s="40">
        <v>162</v>
      </c>
      <c r="K177" s="41">
        <v>277</v>
      </c>
      <c r="L177" s="51">
        <v>32.729999999999997</v>
      </c>
    </row>
    <row r="178" spans="1:12" ht="15" x14ac:dyDescent="0.25">
      <c r="A178" s="23"/>
      <c r="B178" s="15"/>
      <c r="C178" s="11"/>
      <c r="D178" s="6" t="s">
        <v>29</v>
      </c>
      <c r="E178" s="42" t="s">
        <v>73</v>
      </c>
      <c r="F178" s="43">
        <v>200</v>
      </c>
      <c r="G178" s="43">
        <v>9</v>
      </c>
      <c r="H178" s="43">
        <v>6</v>
      </c>
      <c r="I178" s="43">
        <v>39</v>
      </c>
      <c r="J178" s="43">
        <v>243</v>
      </c>
      <c r="K178" s="44">
        <v>114</v>
      </c>
      <c r="L178" s="52">
        <v>4.68</v>
      </c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52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60</v>
      </c>
      <c r="G180" s="43">
        <v>2</v>
      </c>
      <c r="H180" s="43"/>
      <c r="I180" s="43">
        <v>14</v>
      </c>
      <c r="J180" s="43">
        <v>80</v>
      </c>
      <c r="K180" s="44">
        <v>0</v>
      </c>
      <c r="L180" s="52">
        <v>6.85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52"/>
    </row>
    <row r="182" spans="1:12" ht="15" x14ac:dyDescent="0.25">
      <c r="A182" s="23"/>
      <c r="B182" s="15"/>
      <c r="C182" s="11"/>
      <c r="D182" s="6" t="s">
        <v>26</v>
      </c>
      <c r="E182" s="42" t="s">
        <v>69</v>
      </c>
      <c r="F182" s="43">
        <v>120</v>
      </c>
      <c r="G182" s="43">
        <v>1</v>
      </c>
      <c r="H182" s="43">
        <v>5</v>
      </c>
      <c r="I182" s="43">
        <v>5</v>
      </c>
      <c r="J182" s="43">
        <v>59</v>
      </c>
      <c r="K182" s="44">
        <v>20</v>
      </c>
      <c r="L182" s="52">
        <v>9.1999999999999993</v>
      </c>
    </row>
    <row r="183" spans="1:12" ht="15" x14ac:dyDescent="0.25">
      <c r="A183" s="23"/>
      <c r="B183" s="15"/>
      <c r="C183" s="11"/>
      <c r="D183" s="6" t="s">
        <v>63</v>
      </c>
      <c r="E183" s="42" t="s">
        <v>58</v>
      </c>
      <c r="F183" s="43">
        <v>80</v>
      </c>
      <c r="G183" s="43">
        <v>1</v>
      </c>
      <c r="H183" s="43">
        <v>5</v>
      </c>
      <c r="I183" s="43">
        <v>5</v>
      </c>
      <c r="J183" s="43">
        <v>69</v>
      </c>
      <c r="K183" s="44">
        <v>0.15</v>
      </c>
      <c r="L183" s="52">
        <v>7.81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710</v>
      </c>
      <c r="G184" s="19">
        <f t="shared" ref="G184:J184" si="86">SUM(G177:G183)</f>
        <v>25</v>
      </c>
      <c r="H184" s="19">
        <f t="shared" si="86"/>
        <v>25</v>
      </c>
      <c r="I184" s="19">
        <f t="shared" si="86"/>
        <v>70</v>
      </c>
      <c r="J184" s="19">
        <f t="shared" si="86"/>
        <v>613</v>
      </c>
      <c r="K184" s="25"/>
      <c r="L184" s="53">
        <f t="shared" ref="L184" si="87">SUM(L177:L183)</f>
        <v>61.269999999999996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52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52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52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52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52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52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52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52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5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53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710</v>
      </c>
      <c r="G195" s="32">
        <f t="shared" ref="G195" si="90">G184+G194</f>
        <v>25</v>
      </c>
      <c r="H195" s="32">
        <f t="shared" ref="H195" si="91">H184+H194</f>
        <v>25</v>
      </c>
      <c r="I195" s="32">
        <f t="shared" ref="I195" si="92">I184+I194</f>
        <v>70</v>
      </c>
      <c r="J195" s="32">
        <f t="shared" ref="J195:L195" si="93">J184+J194</f>
        <v>613</v>
      </c>
      <c r="K195" s="32"/>
      <c r="L195" s="54">
        <f t="shared" si="93"/>
        <v>61.269999999999996</v>
      </c>
    </row>
    <row r="196" spans="1:12" ht="13.5" thickBot="1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751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23.2</v>
      </c>
      <c r="H196" s="34">
        <f t="shared" si="94"/>
        <v>23.5</v>
      </c>
      <c r="I196" s="34">
        <f t="shared" si="94"/>
        <v>76</v>
      </c>
      <c r="J196" s="34">
        <f t="shared" si="94"/>
        <v>631.20000000000005</v>
      </c>
      <c r="K196" s="34"/>
      <c r="L196" s="55">
        <f t="shared" ref="L196" si="95">(L24+L43+L62+L81+L100+L119+L138+L157+L176+L195)/(IF(L24=0,0,1)+IF(L43=0,0,1)+IF(L62=0,0,1)+IF(L81=0,0,1)+IF(L100=0,0,1)+IF(L119=0,0,1)+IF(L138=0,0,1)+IF(L157=0,0,1)+IF(L176=0,0,1)+IF(L195=0,0,1))</f>
        <v>77.083999999999989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2025-04-25T13:28:32Z</dcterms:modified>
</cp:coreProperties>
</file>